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idencia" sheetId="1" state="visible" r:id="rId1"/>
    <sheet xmlns:r="http://schemas.openxmlformats.org/officeDocument/2006/relationships" name="Pokyny" sheetId="2" state="visible" r:id="rId2"/>
    <sheet xmlns:r="http://schemas.openxmlformats.org/officeDocument/2006/relationships" name="Zdroj" sheetId="3" state="visible" r:id="rId3"/>
  </sheets>
  <definedNames>
    <definedName name="_xlnm.Print_Titles" localSheetId="0">'Evidencia'!$7:$7</definedName>
    <definedName name="_xlnm.Print_Area" localSheetId="0">'Evidencia'!$A$1:$N$41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mm yyyy"/>
    <numFmt numFmtId="165" formatCode="ddd d.m.yyyy"/>
    <numFmt numFmtId="166" formatCode="[h]:mm"/>
  </numFmts>
  <fonts count="5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EEF1F4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center"/>
    </xf>
    <xf numFmtId="0" fontId="3" fillId="0" borderId="1" pivotButton="0" quotePrefix="0" xfId="0"/>
    <xf numFmtId="0" fontId="4" fillId="0" borderId="1" pivotButton="0" quotePrefix="0" xfId="0"/>
    <xf numFmtId="164" fontId="3" fillId="0" borderId="1" pivotButton="0" quotePrefix="0" xfId="0"/>
    <xf numFmtId="0" fontId="2" fillId="2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left" vertical="center"/>
    </xf>
    <xf numFmtId="166" fontId="3" fillId="0" borderId="1" pivotButton="0" quotePrefix="0" xfId="0"/>
    <xf numFmtId="166" fontId="2" fillId="0" borderId="1" pivotButton="0" quotePrefix="0" xfId="0"/>
    <xf numFmtId="0" fontId="2" fillId="2" borderId="1" pivotButton="0" quotePrefix="0" xfId="0"/>
    <xf numFmtId="0" fontId="3" fillId="2" borderId="1" pivotButton="0" quotePrefix="0" xfId="0"/>
    <xf numFmtId="166" fontId="2" fillId="2" borderId="1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1"/>
  <sheetViews>
    <sheetView zoomScale="9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1" customWidth="1" min="7" max="7"/>
    <col width="9" customWidth="1" min="8" max="8"/>
    <col width="9" customWidth="1" min="9" max="9"/>
    <col width="12" customWidth="1" min="10" max="10"/>
    <col width="12" customWidth="1" min="11" max="11"/>
    <col width="10" customWidth="1" min="12" max="12"/>
    <col width="12" customWidth="1" min="13" max="13"/>
    <col width="30" customWidth="1" min="14" max="14"/>
  </cols>
  <sheetData>
    <row r="1">
      <c r="A1" s="1" t="inlineStr">
        <is>
          <t>Evidencia pracovného času – mesačný list pre jedného zamestnanca (§ 99 Zákonníka práce)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3" t="inlineStr">
        <is>
          <t>Zamestnávateľ</t>
        </is>
      </c>
      <c r="B2" s="4" t="n"/>
      <c r="C2" s="5" t="n"/>
      <c r="D2" s="5" t="n"/>
      <c r="E2" s="5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3" t="inlineStr">
        <is>
          <t>Zamestnanec</t>
        </is>
      </c>
      <c r="B3" s="4" t="n"/>
      <c r="C3" s="5" t="n"/>
      <c r="D3" s="5" t="n"/>
      <c r="E3" s="5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4">
      <c r="A4" s="3" t="inlineStr">
        <is>
          <t>Mesiac/rok (vpíšte prvý deň mesiaca, napr. 1.9.2026)</t>
        </is>
      </c>
      <c r="B4" s="6" t="n"/>
      <c r="C4" s="5" t="n"/>
      <c r="D4" s="5" t="n"/>
      <c r="E4" s="5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</row>
    <row r="5">
      <c r="A5" s="3" t="inlineStr">
        <is>
          <t>Miesto výkonu práce</t>
        </is>
      </c>
      <c r="B5" s="4" t="n"/>
      <c r="C5" s="5" t="n"/>
      <c r="D5" s="5" t="n"/>
      <c r="E5" s="5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</row>
    <row r="7" ht="48" customHeight="1">
      <c r="A7" s="7" t="inlineStr">
        <is>
          <t>Dátum</t>
        </is>
      </c>
      <c r="B7" s="7" t="inlineStr">
        <is>
          <t>Začiatok práce</t>
        </is>
      </c>
      <c r="C7" s="7" t="inlineStr">
        <is>
          <t>Koniec práce</t>
        </is>
      </c>
      <c r="D7" s="7" t="inlineStr">
        <is>
          <t>Prestávka od</t>
        </is>
      </c>
      <c r="E7" s="7" t="inlineStr">
        <is>
          <t>Prestávka do</t>
        </is>
      </c>
      <c r="F7" s="7" t="inlineStr">
        <is>
          <t>Trvanie prestávky</t>
        </is>
      </c>
      <c r="G7" s="7" t="inlineStr">
        <is>
          <t>Odpracované hodiny</t>
        </is>
      </c>
      <c r="H7" s="7" t="inlineStr">
        <is>
          <t>Nadčas</t>
        </is>
      </c>
      <c r="I7" s="7" t="inlineStr">
        <is>
          <t>Nočná práca</t>
        </is>
      </c>
      <c r="J7" s="7" t="inlineStr">
        <is>
          <t>Aktívna pracovná pohotovosť</t>
        </is>
      </c>
      <c r="K7" s="7" t="inlineStr">
        <is>
          <t>Neaktívna pracovná pohotovosť</t>
        </is>
      </c>
      <c r="L7" s="7" t="inlineStr">
        <is>
          <t>Spolu (deň)</t>
        </is>
      </c>
      <c r="M7" s="7" t="inlineStr">
        <is>
          <t>Priebežný súčet – mesiac</t>
        </is>
      </c>
      <c r="N7" s="7" t="inlineStr">
        <is>
          <t>Poznámka</t>
        </is>
      </c>
    </row>
    <row r="8" ht="16" customHeight="1">
      <c r="A8" s="8">
        <f>IF($B$4="","",IF(MONTH($B$4+0)=MONTH($B$4),$B$4+0,""))</f>
        <v/>
      </c>
      <c r="B8" s="9" t="n"/>
      <c r="C8" s="9" t="n"/>
      <c r="D8" s="9" t="n"/>
      <c r="E8" s="9" t="n"/>
      <c r="F8" s="9">
        <f>IF(OR(D8="",E8=""),"",MOD(E8-D8,1))</f>
        <v/>
      </c>
      <c r="G8" s="9" t="n"/>
      <c r="H8" s="9" t="n"/>
      <c r="I8" s="9" t="n"/>
      <c r="J8" s="9" t="n"/>
      <c r="K8" s="9" t="n"/>
      <c r="L8" s="10">
        <f>IF(OR(B8="",C8=""),"",MOD(C8-B8,1)-N(F8))</f>
        <v/>
      </c>
      <c r="M8" s="9">
        <f>IF(A8="","",N(L8))</f>
        <v/>
      </c>
      <c r="N8" s="4" t="n"/>
    </row>
    <row r="9" ht="16" customHeight="1">
      <c r="A9" s="8">
        <f>IF($B$4="","",IF(MONTH($B$4+1)=MONTH($B$4),$B$4+1,""))</f>
        <v/>
      </c>
      <c r="B9" s="9" t="n"/>
      <c r="C9" s="9" t="n"/>
      <c r="D9" s="9" t="n"/>
      <c r="E9" s="9" t="n"/>
      <c r="F9" s="9">
        <f>IF(OR(D9="",E9=""),"",MOD(E9-D9,1))</f>
        <v/>
      </c>
      <c r="G9" s="9" t="n"/>
      <c r="H9" s="9" t="n"/>
      <c r="I9" s="9" t="n"/>
      <c r="J9" s="9" t="n"/>
      <c r="K9" s="9" t="n"/>
      <c r="L9" s="10">
        <f>IF(OR(B9="",C9=""),"",MOD(C9-B9,1)-N(F9))</f>
        <v/>
      </c>
      <c r="M9" s="9">
        <f>IF(A9="","",N(M8)+N(L9))</f>
        <v/>
      </c>
      <c r="N9" s="4" t="n"/>
    </row>
    <row r="10" ht="16" customHeight="1">
      <c r="A10" s="8">
        <f>IF($B$4="","",IF(MONTH($B$4+2)=MONTH($B$4),$B$4+2,""))</f>
        <v/>
      </c>
      <c r="B10" s="9" t="n"/>
      <c r="C10" s="9" t="n"/>
      <c r="D10" s="9" t="n"/>
      <c r="E10" s="9" t="n"/>
      <c r="F10" s="9">
        <f>IF(OR(D10="",E10=""),"",MOD(E10-D10,1))</f>
        <v/>
      </c>
      <c r="G10" s="9" t="n"/>
      <c r="H10" s="9" t="n"/>
      <c r="I10" s="9" t="n"/>
      <c r="J10" s="9" t="n"/>
      <c r="K10" s="9" t="n"/>
      <c r="L10" s="10">
        <f>IF(OR(B10="",C10=""),"",MOD(C10-B10,1)-N(F10))</f>
        <v/>
      </c>
      <c r="M10" s="9">
        <f>IF(A10="","",N(M9)+N(L10))</f>
        <v/>
      </c>
      <c r="N10" s="4" t="n"/>
    </row>
    <row r="11" ht="16" customHeight="1">
      <c r="A11" s="8">
        <f>IF($B$4="","",IF(MONTH($B$4+3)=MONTH($B$4),$B$4+3,""))</f>
        <v/>
      </c>
      <c r="B11" s="9" t="n"/>
      <c r="C11" s="9" t="n"/>
      <c r="D11" s="9" t="n"/>
      <c r="E11" s="9" t="n"/>
      <c r="F11" s="9">
        <f>IF(OR(D11="",E11=""),"",MOD(E11-D11,1))</f>
        <v/>
      </c>
      <c r="G11" s="9" t="n"/>
      <c r="H11" s="9" t="n"/>
      <c r="I11" s="9" t="n"/>
      <c r="J11" s="9" t="n"/>
      <c r="K11" s="9" t="n"/>
      <c r="L11" s="10">
        <f>IF(OR(B11="",C11=""),"",MOD(C11-B11,1)-N(F11))</f>
        <v/>
      </c>
      <c r="M11" s="9">
        <f>IF(A11="","",N(M10)+N(L11))</f>
        <v/>
      </c>
      <c r="N11" s="4" t="n"/>
    </row>
    <row r="12" ht="16" customHeight="1">
      <c r="A12" s="8">
        <f>IF($B$4="","",IF(MONTH($B$4+4)=MONTH($B$4),$B$4+4,""))</f>
        <v/>
      </c>
      <c r="B12" s="9" t="n"/>
      <c r="C12" s="9" t="n"/>
      <c r="D12" s="9" t="n"/>
      <c r="E12" s="9" t="n"/>
      <c r="F12" s="9">
        <f>IF(OR(D12="",E12=""),"",MOD(E12-D12,1))</f>
        <v/>
      </c>
      <c r="G12" s="9" t="n"/>
      <c r="H12" s="9" t="n"/>
      <c r="I12" s="9" t="n"/>
      <c r="J12" s="9" t="n"/>
      <c r="K12" s="9" t="n"/>
      <c r="L12" s="10">
        <f>IF(OR(B12="",C12=""),"",MOD(C12-B12,1)-N(F12))</f>
        <v/>
      </c>
      <c r="M12" s="9">
        <f>IF(A12="","",N(M11)+N(L12))</f>
        <v/>
      </c>
      <c r="N12" s="4" t="n"/>
    </row>
    <row r="13" ht="16" customHeight="1">
      <c r="A13" s="8">
        <f>IF($B$4="","",IF(MONTH($B$4+5)=MONTH($B$4),$B$4+5,""))</f>
        <v/>
      </c>
      <c r="B13" s="9" t="n"/>
      <c r="C13" s="9" t="n"/>
      <c r="D13" s="9" t="n"/>
      <c r="E13" s="9" t="n"/>
      <c r="F13" s="9">
        <f>IF(OR(D13="",E13=""),"",MOD(E13-D13,1))</f>
        <v/>
      </c>
      <c r="G13" s="9" t="n"/>
      <c r="H13" s="9" t="n"/>
      <c r="I13" s="9" t="n"/>
      <c r="J13" s="9" t="n"/>
      <c r="K13" s="9" t="n"/>
      <c r="L13" s="10">
        <f>IF(OR(B13="",C13=""),"",MOD(C13-B13,1)-N(F13))</f>
        <v/>
      </c>
      <c r="M13" s="9">
        <f>IF(A13="","",N(M12)+N(L13))</f>
        <v/>
      </c>
      <c r="N13" s="4" t="n"/>
    </row>
    <row r="14" ht="16" customHeight="1">
      <c r="A14" s="8">
        <f>IF($B$4="","",IF(MONTH($B$4+6)=MONTH($B$4),$B$4+6,""))</f>
        <v/>
      </c>
      <c r="B14" s="9" t="n"/>
      <c r="C14" s="9" t="n"/>
      <c r="D14" s="9" t="n"/>
      <c r="E14" s="9" t="n"/>
      <c r="F14" s="9">
        <f>IF(OR(D14="",E14=""),"",MOD(E14-D14,1))</f>
        <v/>
      </c>
      <c r="G14" s="9" t="n"/>
      <c r="H14" s="9" t="n"/>
      <c r="I14" s="9" t="n"/>
      <c r="J14" s="9" t="n"/>
      <c r="K14" s="9" t="n"/>
      <c r="L14" s="10">
        <f>IF(OR(B14="",C14=""),"",MOD(C14-B14,1)-N(F14))</f>
        <v/>
      </c>
      <c r="M14" s="9">
        <f>IF(A14="","",N(M13)+N(L14))</f>
        <v/>
      </c>
      <c r="N14" s="4" t="n"/>
    </row>
    <row r="15" ht="16" customHeight="1">
      <c r="A15" s="8">
        <f>IF($B$4="","",IF(MONTH($B$4+7)=MONTH($B$4),$B$4+7,""))</f>
        <v/>
      </c>
      <c r="B15" s="9" t="n"/>
      <c r="C15" s="9" t="n"/>
      <c r="D15" s="9" t="n"/>
      <c r="E15" s="9" t="n"/>
      <c r="F15" s="9">
        <f>IF(OR(D15="",E15=""),"",MOD(E15-D15,1))</f>
        <v/>
      </c>
      <c r="G15" s="9" t="n"/>
      <c r="H15" s="9" t="n"/>
      <c r="I15" s="9" t="n"/>
      <c r="J15" s="9" t="n"/>
      <c r="K15" s="9" t="n"/>
      <c r="L15" s="10">
        <f>IF(OR(B15="",C15=""),"",MOD(C15-B15,1)-N(F15))</f>
        <v/>
      </c>
      <c r="M15" s="9">
        <f>IF(A15="","",N(M14)+N(L15))</f>
        <v/>
      </c>
      <c r="N15" s="4" t="n"/>
    </row>
    <row r="16" ht="16" customHeight="1">
      <c r="A16" s="8">
        <f>IF($B$4="","",IF(MONTH($B$4+8)=MONTH($B$4),$B$4+8,""))</f>
        <v/>
      </c>
      <c r="B16" s="9" t="n"/>
      <c r="C16" s="9" t="n"/>
      <c r="D16" s="9" t="n"/>
      <c r="E16" s="9" t="n"/>
      <c r="F16" s="9">
        <f>IF(OR(D16="",E16=""),"",MOD(E16-D16,1))</f>
        <v/>
      </c>
      <c r="G16" s="9" t="n"/>
      <c r="H16" s="9" t="n"/>
      <c r="I16" s="9" t="n"/>
      <c r="J16" s="9" t="n"/>
      <c r="K16" s="9" t="n"/>
      <c r="L16" s="10">
        <f>IF(OR(B16="",C16=""),"",MOD(C16-B16,1)-N(F16))</f>
        <v/>
      </c>
      <c r="M16" s="9">
        <f>IF(A16="","",N(M15)+N(L16))</f>
        <v/>
      </c>
      <c r="N16" s="4" t="n"/>
    </row>
    <row r="17" ht="16" customHeight="1">
      <c r="A17" s="8">
        <f>IF($B$4="","",IF(MONTH($B$4+9)=MONTH($B$4),$B$4+9,""))</f>
        <v/>
      </c>
      <c r="B17" s="9" t="n"/>
      <c r="C17" s="9" t="n"/>
      <c r="D17" s="9" t="n"/>
      <c r="E17" s="9" t="n"/>
      <c r="F17" s="9">
        <f>IF(OR(D17="",E17=""),"",MOD(E17-D17,1))</f>
        <v/>
      </c>
      <c r="G17" s="9" t="n"/>
      <c r="H17" s="9" t="n"/>
      <c r="I17" s="9" t="n"/>
      <c r="J17" s="9" t="n"/>
      <c r="K17" s="9" t="n"/>
      <c r="L17" s="10">
        <f>IF(OR(B17="",C17=""),"",MOD(C17-B17,1)-N(F17))</f>
        <v/>
      </c>
      <c r="M17" s="9">
        <f>IF(A17="","",N(M16)+N(L17))</f>
        <v/>
      </c>
      <c r="N17" s="4" t="n"/>
    </row>
    <row r="18" ht="16" customHeight="1">
      <c r="A18" s="8">
        <f>IF($B$4="","",IF(MONTH($B$4+10)=MONTH($B$4),$B$4+10,""))</f>
        <v/>
      </c>
      <c r="B18" s="9" t="n"/>
      <c r="C18" s="9" t="n"/>
      <c r="D18" s="9" t="n"/>
      <c r="E18" s="9" t="n"/>
      <c r="F18" s="9">
        <f>IF(OR(D18="",E18=""),"",MOD(E18-D18,1))</f>
        <v/>
      </c>
      <c r="G18" s="9" t="n"/>
      <c r="H18" s="9" t="n"/>
      <c r="I18" s="9" t="n"/>
      <c r="J18" s="9" t="n"/>
      <c r="K18" s="9" t="n"/>
      <c r="L18" s="10">
        <f>IF(OR(B18="",C18=""),"",MOD(C18-B18,1)-N(F18))</f>
        <v/>
      </c>
      <c r="M18" s="9">
        <f>IF(A18="","",N(M17)+N(L18))</f>
        <v/>
      </c>
      <c r="N18" s="4" t="n"/>
    </row>
    <row r="19" ht="16" customHeight="1">
      <c r="A19" s="8">
        <f>IF($B$4="","",IF(MONTH($B$4+11)=MONTH($B$4),$B$4+11,""))</f>
        <v/>
      </c>
      <c r="B19" s="9" t="n"/>
      <c r="C19" s="9" t="n"/>
      <c r="D19" s="9" t="n"/>
      <c r="E19" s="9" t="n"/>
      <c r="F19" s="9">
        <f>IF(OR(D19="",E19=""),"",MOD(E19-D19,1))</f>
        <v/>
      </c>
      <c r="G19" s="9" t="n"/>
      <c r="H19" s="9" t="n"/>
      <c r="I19" s="9" t="n"/>
      <c r="J19" s="9" t="n"/>
      <c r="K19" s="9" t="n"/>
      <c r="L19" s="10">
        <f>IF(OR(B19="",C19=""),"",MOD(C19-B19,1)-N(F19))</f>
        <v/>
      </c>
      <c r="M19" s="9">
        <f>IF(A19="","",N(M18)+N(L19))</f>
        <v/>
      </c>
      <c r="N19" s="4" t="n"/>
    </row>
    <row r="20" ht="16" customHeight="1">
      <c r="A20" s="8">
        <f>IF($B$4="","",IF(MONTH($B$4+12)=MONTH($B$4),$B$4+12,""))</f>
        <v/>
      </c>
      <c r="B20" s="9" t="n"/>
      <c r="C20" s="9" t="n"/>
      <c r="D20" s="9" t="n"/>
      <c r="E20" s="9" t="n"/>
      <c r="F20" s="9">
        <f>IF(OR(D20="",E20=""),"",MOD(E20-D20,1))</f>
        <v/>
      </c>
      <c r="G20" s="9" t="n"/>
      <c r="H20" s="9" t="n"/>
      <c r="I20" s="9" t="n"/>
      <c r="J20" s="9" t="n"/>
      <c r="K20" s="9" t="n"/>
      <c r="L20" s="10">
        <f>IF(OR(B20="",C20=""),"",MOD(C20-B20,1)-N(F20))</f>
        <v/>
      </c>
      <c r="M20" s="9">
        <f>IF(A20="","",N(M19)+N(L20))</f>
        <v/>
      </c>
      <c r="N20" s="4" t="n"/>
    </row>
    <row r="21" ht="16" customHeight="1">
      <c r="A21" s="8">
        <f>IF($B$4="","",IF(MONTH($B$4+13)=MONTH($B$4),$B$4+13,""))</f>
        <v/>
      </c>
      <c r="B21" s="9" t="n"/>
      <c r="C21" s="9" t="n"/>
      <c r="D21" s="9" t="n"/>
      <c r="E21" s="9" t="n"/>
      <c r="F21" s="9">
        <f>IF(OR(D21="",E21=""),"",MOD(E21-D21,1))</f>
        <v/>
      </c>
      <c r="G21" s="9" t="n"/>
      <c r="H21" s="9" t="n"/>
      <c r="I21" s="9" t="n"/>
      <c r="J21" s="9" t="n"/>
      <c r="K21" s="9" t="n"/>
      <c r="L21" s="10">
        <f>IF(OR(B21="",C21=""),"",MOD(C21-B21,1)-N(F21))</f>
        <v/>
      </c>
      <c r="M21" s="9">
        <f>IF(A21="","",N(M20)+N(L21))</f>
        <v/>
      </c>
      <c r="N21" s="4" t="n"/>
    </row>
    <row r="22" ht="16" customHeight="1">
      <c r="A22" s="8">
        <f>IF($B$4="","",IF(MONTH($B$4+14)=MONTH($B$4),$B$4+14,""))</f>
        <v/>
      </c>
      <c r="B22" s="9" t="n"/>
      <c r="C22" s="9" t="n"/>
      <c r="D22" s="9" t="n"/>
      <c r="E22" s="9" t="n"/>
      <c r="F22" s="9">
        <f>IF(OR(D22="",E22=""),"",MOD(E22-D22,1))</f>
        <v/>
      </c>
      <c r="G22" s="9" t="n"/>
      <c r="H22" s="9" t="n"/>
      <c r="I22" s="9" t="n"/>
      <c r="J22" s="9" t="n"/>
      <c r="K22" s="9" t="n"/>
      <c r="L22" s="10">
        <f>IF(OR(B22="",C22=""),"",MOD(C22-B22,1)-N(F22))</f>
        <v/>
      </c>
      <c r="M22" s="9">
        <f>IF(A22="","",N(M21)+N(L22))</f>
        <v/>
      </c>
      <c r="N22" s="4" t="n"/>
    </row>
    <row r="23" ht="16" customHeight="1">
      <c r="A23" s="8">
        <f>IF($B$4="","",IF(MONTH($B$4+15)=MONTH($B$4),$B$4+15,""))</f>
        <v/>
      </c>
      <c r="B23" s="9" t="n"/>
      <c r="C23" s="9" t="n"/>
      <c r="D23" s="9" t="n"/>
      <c r="E23" s="9" t="n"/>
      <c r="F23" s="9">
        <f>IF(OR(D23="",E23=""),"",MOD(E23-D23,1))</f>
        <v/>
      </c>
      <c r="G23" s="9" t="n"/>
      <c r="H23" s="9" t="n"/>
      <c r="I23" s="9" t="n"/>
      <c r="J23" s="9" t="n"/>
      <c r="K23" s="9" t="n"/>
      <c r="L23" s="10">
        <f>IF(OR(B23="",C23=""),"",MOD(C23-B23,1)-N(F23))</f>
        <v/>
      </c>
      <c r="M23" s="9">
        <f>IF(A23="","",N(M22)+N(L23))</f>
        <v/>
      </c>
      <c r="N23" s="4" t="n"/>
    </row>
    <row r="24" ht="16" customHeight="1">
      <c r="A24" s="8">
        <f>IF($B$4="","",IF(MONTH($B$4+16)=MONTH($B$4),$B$4+16,""))</f>
        <v/>
      </c>
      <c r="B24" s="9" t="n"/>
      <c r="C24" s="9" t="n"/>
      <c r="D24" s="9" t="n"/>
      <c r="E24" s="9" t="n"/>
      <c r="F24" s="9">
        <f>IF(OR(D24="",E24=""),"",MOD(E24-D24,1))</f>
        <v/>
      </c>
      <c r="G24" s="9" t="n"/>
      <c r="H24" s="9" t="n"/>
      <c r="I24" s="9" t="n"/>
      <c r="J24" s="9" t="n"/>
      <c r="K24" s="9" t="n"/>
      <c r="L24" s="10">
        <f>IF(OR(B24="",C24=""),"",MOD(C24-B24,1)-N(F24))</f>
        <v/>
      </c>
      <c r="M24" s="9">
        <f>IF(A24="","",N(M23)+N(L24))</f>
        <v/>
      </c>
      <c r="N24" s="4" t="n"/>
    </row>
    <row r="25" ht="16" customHeight="1">
      <c r="A25" s="8">
        <f>IF($B$4="","",IF(MONTH($B$4+17)=MONTH($B$4),$B$4+17,""))</f>
        <v/>
      </c>
      <c r="B25" s="9" t="n"/>
      <c r="C25" s="9" t="n"/>
      <c r="D25" s="9" t="n"/>
      <c r="E25" s="9" t="n"/>
      <c r="F25" s="9">
        <f>IF(OR(D25="",E25=""),"",MOD(E25-D25,1))</f>
        <v/>
      </c>
      <c r="G25" s="9" t="n"/>
      <c r="H25" s="9" t="n"/>
      <c r="I25" s="9" t="n"/>
      <c r="J25" s="9" t="n"/>
      <c r="K25" s="9" t="n"/>
      <c r="L25" s="10">
        <f>IF(OR(B25="",C25=""),"",MOD(C25-B25,1)-N(F25))</f>
        <v/>
      </c>
      <c r="M25" s="9">
        <f>IF(A25="","",N(M24)+N(L25))</f>
        <v/>
      </c>
      <c r="N25" s="4" t="n"/>
    </row>
    <row r="26" ht="16" customHeight="1">
      <c r="A26" s="8">
        <f>IF($B$4="","",IF(MONTH($B$4+18)=MONTH($B$4),$B$4+18,""))</f>
        <v/>
      </c>
      <c r="B26" s="9" t="n"/>
      <c r="C26" s="9" t="n"/>
      <c r="D26" s="9" t="n"/>
      <c r="E26" s="9" t="n"/>
      <c r="F26" s="9">
        <f>IF(OR(D26="",E26=""),"",MOD(E26-D26,1))</f>
        <v/>
      </c>
      <c r="G26" s="9" t="n"/>
      <c r="H26" s="9" t="n"/>
      <c r="I26" s="9" t="n"/>
      <c r="J26" s="9" t="n"/>
      <c r="K26" s="9" t="n"/>
      <c r="L26" s="10">
        <f>IF(OR(B26="",C26=""),"",MOD(C26-B26,1)-N(F26))</f>
        <v/>
      </c>
      <c r="M26" s="9">
        <f>IF(A26="","",N(M25)+N(L26))</f>
        <v/>
      </c>
      <c r="N26" s="4" t="n"/>
    </row>
    <row r="27" ht="16" customHeight="1">
      <c r="A27" s="8">
        <f>IF($B$4="","",IF(MONTH($B$4+19)=MONTH($B$4),$B$4+19,""))</f>
        <v/>
      </c>
      <c r="B27" s="9" t="n"/>
      <c r="C27" s="9" t="n"/>
      <c r="D27" s="9" t="n"/>
      <c r="E27" s="9" t="n"/>
      <c r="F27" s="9">
        <f>IF(OR(D27="",E27=""),"",MOD(E27-D27,1))</f>
        <v/>
      </c>
      <c r="G27" s="9" t="n"/>
      <c r="H27" s="9" t="n"/>
      <c r="I27" s="9" t="n"/>
      <c r="J27" s="9" t="n"/>
      <c r="K27" s="9" t="n"/>
      <c r="L27" s="10">
        <f>IF(OR(B27="",C27=""),"",MOD(C27-B27,1)-N(F27))</f>
        <v/>
      </c>
      <c r="M27" s="9">
        <f>IF(A27="","",N(M26)+N(L27))</f>
        <v/>
      </c>
      <c r="N27" s="4" t="n"/>
    </row>
    <row r="28" ht="16" customHeight="1">
      <c r="A28" s="8">
        <f>IF($B$4="","",IF(MONTH($B$4+20)=MONTH($B$4),$B$4+20,""))</f>
        <v/>
      </c>
      <c r="B28" s="9" t="n"/>
      <c r="C28" s="9" t="n"/>
      <c r="D28" s="9" t="n"/>
      <c r="E28" s="9" t="n"/>
      <c r="F28" s="9">
        <f>IF(OR(D28="",E28=""),"",MOD(E28-D28,1))</f>
        <v/>
      </c>
      <c r="G28" s="9" t="n"/>
      <c r="H28" s="9" t="n"/>
      <c r="I28" s="9" t="n"/>
      <c r="J28" s="9" t="n"/>
      <c r="K28" s="9" t="n"/>
      <c r="L28" s="10">
        <f>IF(OR(B28="",C28=""),"",MOD(C28-B28,1)-N(F28))</f>
        <v/>
      </c>
      <c r="M28" s="9">
        <f>IF(A28="","",N(M27)+N(L28))</f>
        <v/>
      </c>
      <c r="N28" s="4" t="n"/>
    </row>
    <row r="29" ht="16" customHeight="1">
      <c r="A29" s="8">
        <f>IF($B$4="","",IF(MONTH($B$4+21)=MONTH($B$4),$B$4+21,""))</f>
        <v/>
      </c>
      <c r="B29" s="9" t="n"/>
      <c r="C29" s="9" t="n"/>
      <c r="D29" s="9" t="n"/>
      <c r="E29" s="9" t="n"/>
      <c r="F29" s="9">
        <f>IF(OR(D29="",E29=""),"",MOD(E29-D29,1))</f>
        <v/>
      </c>
      <c r="G29" s="9" t="n"/>
      <c r="H29" s="9" t="n"/>
      <c r="I29" s="9" t="n"/>
      <c r="J29" s="9" t="n"/>
      <c r="K29" s="9" t="n"/>
      <c r="L29" s="10">
        <f>IF(OR(B29="",C29=""),"",MOD(C29-B29,1)-N(F29))</f>
        <v/>
      </c>
      <c r="M29" s="9">
        <f>IF(A29="","",N(M28)+N(L29))</f>
        <v/>
      </c>
      <c r="N29" s="4" t="n"/>
    </row>
    <row r="30" ht="16" customHeight="1">
      <c r="A30" s="8">
        <f>IF($B$4="","",IF(MONTH($B$4+22)=MONTH($B$4),$B$4+22,""))</f>
        <v/>
      </c>
      <c r="B30" s="9" t="n"/>
      <c r="C30" s="9" t="n"/>
      <c r="D30" s="9" t="n"/>
      <c r="E30" s="9" t="n"/>
      <c r="F30" s="9">
        <f>IF(OR(D30="",E30=""),"",MOD(E30-D30,1))</f>
        <v/>
      </c>
      <c r="G30" s="9" t="n"/>
      <c r="H30" s="9" t="n"/>
      <c r="I30" s="9" t="n"/>
      <c r="J30" s="9" t="n"/>
      <c r="K30" s="9" t="n"/>
      <c r="L30" s="10">
        <f>IF(OR(B30="",C30=""),"",MOD(C30-B30,1)-N(F30))</f>
        <v/>
      </c>
      <c r="M30" s="9">
        <f>IF(A30="","",N(M29)+N(L30))</f>
        <v/>
      </c>
      <c r="N30" s="4" t="n"/>
    </row>
    <row r="31" ht="16" customHeight="1">
      <c r="A31" s="8">
        <f>IF($B$4="","",IF(MONTH($B$4+23)=MONTH($B$4),$B$4+23,""))</f>
        <v/>
      </c>
      <c r="B31" s="9" t="n"/>
      <c r="C31" s="9" t="n"/>
      <c r="D31" s="9" t="n"/>
      <c r="E31" s="9" t="n"/>
      <c r="F31" s="9">
        <f>IF(OR(D31="",E31=""),"",MOD(E31-D31,1))</f>
        <v/>
      </c>
      <c r="G31" s="9" t="n"/>
      <c r="H31" s="9" t="n"/>
      <c r="I31" s="9" t="n"/>
      <c r="J31" s="9" t="n"/>
      <c r="K31" s="9" t="n"/>
      <c r="L31" s="10">
        <f>IF(OR(B31="",C31=""),"",MOD(C31-B31,1)-N(F31))</f>
        <v/>
      </c>
      <c r="M31" s="9">
        <f>IF(A31="","",N(M30)+N(L31))</f>
        <v/>
      </c>
      <c r="N31" s="4" t="n"/>
    </row>
    <row r="32" ht="16" customHeight="1">
      <c r="A32" s="8">
        <f>IF($B$4="","",IF(MONTH($B$4+24)=MONTH($B$4),$B$4+24,""))</f>
        <v/>
      </c>
      <c r="B32" s="9" t="n"/>
      <c r="C32" s="9" t="n"/>
      <c r="D32" s="9" t="n"/>
      <c r="E32" s="9" t="n"/>
      <c r="F32" s="9">
        <f>IF(OR(D32="",E32=""),"",MOD(E32-D32,1))</f>
        <v/>
      </c>
      <c r="G32" s="9" t="n"/>
      <c r="H32" s="9" t="n"/>
      <c r="I32" s="9" t="n"/>
      <c r="J32" s="9" t="n"/>
      <c r="K32" s="9" t="n"/>
      <c r="L32" s="10">
        <f>IF(OR(B32="",C32=""),"",MOD(C32-B32,1)-N(F32))</f>
        <v/>
      </c>
      <c r="M32" s="9">
        <f>IF(A32="","",N(M31)+N(L32))</f>
        <v/>
      </c>
      <c r="N32" s="4" t="n"/>
    </row>
    <row r="33" ht="16" customHeight="1">
      <c r="A33" s="8">
        <f>IF($B$4="","",IF(MONTH($B$4+25)=MONTH($B$4),$B$4+25,""))</f>
        <v/>
      </c>
      <c r="B33" s="9" t="n"/>
      <c r="C33" s="9" t="n"/>
      <c r="D33" s="9" t="n"/>
      <c r="E33" s="9" t="n"/>
      <c r="F33" s="9">
        <f>IF(OR(D33="",E33=""),"",MOD(E33-D33,1))</f>
        <v/>
      </c>
      <c r="G33" s="9" t="n"/>
      <c r="H33" s="9" t="n"/>
      <c r="I33" s="9" t="n"/>
      <c r="J33" s="9" t="n"/>
      <c r="K33" s="9" t="n"/>
      <c r="L33" s="10">
        <f>IF(OR(B33="",C33=""),"",MOD(C33-B33,1)-N(F33))</f>
        <v/>
      </c>
      <c r="M33" s="9">
        <f>IF(A33="","",N(M32)+N(L33))</f>
        <v/>
      </c>
      <c r="N33" s="4" t="n"/>
    </row>
    <row r="34" ht="16" customHeight="1">
      <c r="A34" s="8">
        <f>IF($B$4="","",IF(MONTH($B$4+26)=MONTH($B$4),$B$4+26,""))</f>
        <v/>
      </c>
      <c r="B34" s="9" t="n"/>
      <c r="C34" s="9" t="n"/>
      <c r="D34" s="9" t="n"/>
      <c r="E34" s="9" t="n"/>
      <c r="F34" s="9">
        <f>IF(OR(D34="",E34=""),"",MOD(E34-D34,1))</f>
        <v/>
      </c>
      <c r="G34" s="9" t="n"/>
      <c r="H34" s="9" t="n"/>
      <c r="I34" s="9" t="n"/>
      <c r="J34" s="9" t="n"/>
      <c r="K34" s="9" t="n"/>
      <c r="L34" s="10">
        <f>IF(OR(B34="",C34=""),"",MOD(C34-B34,1)-N(F34))</f>
        <v/>
      </c>
      <c r="M34" s="9">
        <f>IF(A34="","",N(M33)+N(L34))</f>
        <v/>
      </c>
      <c r="N34" s="4" t="n"/>
    </row>
    <row r="35" ht="16" customHeight="1">
      <c r="A35" s="8">
        <f>IF($B$4="","",IF(MONTH($B$4+27)=MONTH($B$4),$B$4+27,""))</f>
        <v/>
      </c>
      <c r="B35" s="9" t="n"/>
      <c r="C35" s="9" t="n"/>
      <c r="D35" s="9" t="n"/>
      <c r="E35" s="9" t="n"/>
      <c r="F35" s="9">
        <f>IF(OR(D35="",E35=""),"",MOD(E35-D35,1))</f>
        <v/>
      </c>
      <c r="G35" s="9" t="n"/>
      <c r="H35" s="9" t="n"/>
      <c r="I35" s="9" t="n"/>
      <c r="J35" s="9" t="n"/>
      <c r="K35" s="9" t="n"/>
      <c r="L35" s="10">
        <f>IF(OR(B35="",C35=""),"",MOD(C35-B35,1)-N(F35))</f>
        <v/>
      </c>
      <c r="M35" s="9">
        <f>IF(A35="","",N(M34)+N(L35))</f>
        <v/>
      </c>
      <c r="N35" s="4" t="n"/>
    </row>
    <row r="36" ht="16" customHeight="1">
      <c r="A36" s="8">
        <f>IF($B$4="","",IF(MONTH($B$4+28)=MONTH($B$4),$B$4+28,""))</f>
        <v/>
      </c>
      <c r="B36" s="9" t="n"/>
      <c r="C36" s="9" t="n"/>
      <c r="D36" s="9" t="n"/>
      <c r="E36" s="9" t="n"/>
      <c r="F36" s="9">
        <f>IF(OR(D36="",E36=""),"",MOD(E36-D36,1))</f>
        <v/>
      </c>
      <c r="G36" s="9" t="n"/>
      <c r="H36" s="9" t="n"/>
      <c r="I36" s="9" t="n"/>
      <c r="J36" s="9" t="n"/>
      <c r="K36" s="9" t="n"/>
      <c r="L36" s="10">
        <f>IF(OR(B36="",C36=""),"",MOD(C36-B36,1)-N(F36))</f>
        <v/>
      </c>
      <c r="M36" s="9">
        <f>IF(A36="","",N(M35)+N(L36))</f>
        <v/>
      </c>
      <c r="N36" s="4" t="n"/>
    </row>
    <row r="37" ht="16" customHeight="1">
      <c r="A37" s="8">
        <f>IF($B$4="","",IF(MONTH($B$4+29)=MONTH($B$4),$B$4+29,""))</f>
        <v/>
      </c>
      <c r="B37" s="9" t="n"/>
      <c r="C37" s="9" t="n"/>
      <c r="D37" s="9" t="n"/>
      <c r="E37" s="9" t="n"/>
      <c r="F37" s="9">
        <f>IF(OR(D37="",E37=""),"",MOD(E37-D37,1))</f>
        <v/>
      </c>
      <c r="G37" s="9" t="n"/>
      <c r="H37" s="9" t="n"/>
      <c r="I37" s="9" t="n"/>
      <c r="J37" s="9" t="n"/>
      <c r="K37" s="9" t="n"/>
      <c r="L37" s="10">
        <f>IF(OR(B37="",C37=""),"",MOD(C37-B37,1)-N(F37))</f>
        <v/>
      </c>
      <c r="M37" s="9">
        <f>IF(A37="","",N(M36)+N(L37))</f>
        <v/>
      </c>
      <c r="N37" s="4" t="n"/>
    </row>
    <row r="38" ht="16" customHeight="1">
      <c r="A38" s="8">
        <f>IF($B$4="","",IF(MONTH($B$4+30)=MONTH($B$4),$B$4+30,""))</f>
        <v/>
      </c>
      <c r="B38" s="9" t="n"/>
      <c r="C38" s="9" t="n"/>
      <c r="D38" s="9" t="n"/>
      <c r="E38" s="9" t="n"/>
      <c r="F38" s="9">
        <f>IF(OR(D38="",E38=""),"",MOD(E38-D38,1))</f>
        <v/>
      </c>
      <c r="G38" s="9" t="n"/>
      <c r="H38" s="9" t="n"/>
      <c r="I38" s="9" t="n"/>
      <c r="J38" s="9" t="n"/>
      <c r="K38" s="9" t="n"/>
      <c r="L38" s="10">
        <f>IF(OR(B38="",C38=""),"",MOD(C38-B38,1)-N(F38))</f>
        <v/>
      </c>
      <c r="M38" s="9">
        <f>IF(A38="","",N(M37)+N(L38))</f>
        <v/>
      </c>
      <c r="N38" s="4" t="n"/>
    </row>
    <row r="39">
      <c r="A39" s="11" t="inlineStr">
        <is>
          <t>Spolu mesiac</t>
        </is>
      </c>
      <c r="B39" s="12" t="n"/>
      <c r="C39" s="12" t="n"/>
      <c r="D39" s="12" t="n"/>
      <c r="E39" s="12" t="n"/>
      <c r="F39" s="13">
        <f>SUM(F8:F38)</f>
        <v/>
      </c>
      <c r="G39" s="13">
        <f>SUM(G8:G38)</f>
        <v/>
      </c>
      <c r="H39" s="13">
        <f>SUM(H8:H38)</f>
        <v/>
      </c>
      <c r="I39" s="13">
        <f>SUM(I8:I38)</f>
        <v/>
      </c>
      <c r="J39" s="13">
        <f>SUM(J8:J38)</f>
        <v/>
      </c>
      <c r="K39" s="13">
        <f>SUM(K8:K38)</f>
        <v/>
      </c>
      <c r="L39" s="13">
        <f>SUM(L8:L38)</f>
        <v/>
      </c>
      <c r="M39" s="13">
        <f>LOOKUP(2,1/(A8:A38&lt;&gt;""),M8:M38)</f>
        <v/>
      </c>
      <c r="N39" s="1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</row>
    <row r="41">
      <c r="A41" s="14" t="inlineStr">
        <is>
          <t>Podpis zamestnanca ______________    Podpis zamestnávateľa ______________    Dátum ______________</t>
        </is>
      </c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</row>
  </sheetData>
  <mergeCells count="5">
    <mergeCell ref="B4:E4"/>
    <mergeCell ref="A41:N41"/>
    <mergeCell ref="B3:E3"/>
    <mergeCell ref="B5:E5"/>
    <mergeCell ref="B2:E2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5" t="inlineStr">
        <is>
          <t>Pokyny na vyplnenie</t>
        </is>
      </c>
    </row>
    <row r="2">
      <c r="A2" s="16" t="inlineStr">
        <is>
          <t>1. Šablóna je pre jedného zamestnanca a jeden mesiac. Do hlavičky vpíšte zamestnávateľa, zamestnanca, miesto výkonu práce a prvý deň mesiaca (napr. 1.9.2026); dátumy a dni v týždni sa doplnia samy.</t>
        </is>
      </c>
    </row>
    <row r="3">
      <c r="A3" s="16" t="inlineStr">
        <is>
          <t>2. Pre každý deň vpíšte začiatok a koniec práce a začiatok a koniec prestávky vo formáte hodiny:minúty (napr. 7:30). Trvanie prestávky, súčet za deň a priebežný súčet za mesiac sa vypočítajú samy.</t>
        </is>
      </c>
    </row>
    <row r="4">
      <c r="A4" s="16" t="inlineStr">
        <is>
          <t>3. Podľa § 99 Zákonníka práce zamestnávateľ vedie evidenciu pracovného času, práce nadčas, nočnej práce a aktívnej a neaktívnej časti pracovnej pohotovosti tak, aby bol zaznamenaný začiatok a koniec každého úseku. Mesačný súčet hodín nestačí.</t>
        </is>
      </c>
    </row>
    <row r="5">
      <c r="A5" s="16" t="inlineStr">
        <is>
          <t>4. Ak nastane prestávka alebo iné prerušenie, evidencia má ukazovať začiatok práce, prestávku a koniec práce.</t>
        </is>
      </c>
    </row>
    <row r="6">
      <c r="A6" s="16" t="inlineStr">
        <is>
          <t>5. Nadčas, nočnú prácu a aktívnu a neaktívnu pracovnú pohotovosť vpíšte do samostatných stĺpcov vo formáte hodiny:minúty.</t>
        </is>
      </c>
    </row>
    <row r="7">
      <c r="A7" s="16" t="inlineStr">
        <is>
          <t>6. Povinnosť platí pre každého zamestnávateľa a každého zamestnanca vrátane práce z domu a dohôd o pracovnej činnosti (začiatok a koniec práce).</t>
        </is>
      </c>
    </row>
    <row r="8">
      <c r="A8" s="16" t="inlineStr">
        <is>
          <t>7. Evidencia dochádzky nie je evidencia pracovného času. Dochádzka ukazuje prítomnosť, nie pracovný čas, nadčas, nočnú prácu ani pohotovosť.</t>
        </is>
      </c>
    </row>
    <row r="9">
      <c r="A9" s="16" t="inlineStr">
        <is>
          <t>8. Forma evidencie nie je predpísaná, softvér ani certifikácia nie sú povinné. Samostatne zárobkovo činná osoba bez zamestnancov túto povinnosť nemá.</t>
        </is>
      </c>
    </row>
  </sheetData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6" t="inlineStr">
        <is>
          <t>Šablóna: TapIn, tapin.tappicon.com. Zadarmo. Štruktúra podľa § 99 Zákonníka práce.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2026-09-02T16:47:19Z</dcterms:created>
  <dcterms:modified xmlns:dcterms="http://purl.org/dc/terms/" xmlns:xsi="http://www.w3.org/2001/XMLSchema-instance" xsi:type="dcterms:W3CDTF">2026-09-02T16:47:19Z</dcterms:modified>
</cp:coreProperties>
</file>