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a" sheetId="1" state="visible" r:id="rId1"/>
    <sheet xmlns:r="http://schemas.openxmlformats.org/officeDocument/2006/relationships" name="Navodila" sheetId="2" state="visible" r:id="rId2"/>
    <sheet xmlns:r="http://schemas.openxmlformats.org/officeDocument/2006/relationships" name="Vir" sheetId="3" state="visible" r:id="rId3"/>
  </sheets>
  <definedNames>
    <definedName name="_xlnm.Print_Titles" localSheetId="0">'Evidenca'!$8:$8</definedName>
    <definedName name="_xlnm.Print_Area" localSheetId="0">'Evidenca'!$A$1:$V$42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m yyyy"/>
    <numFmt numFmtId="165" formatCode="[h]:mm"/>
    <numFmt numFmtId="166" formatCode="ddd d.m.yyyy"/>
  </numFmts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1" pivotButton="0" quotePrefix="0" xfId="0"/>
    <xf numFmtId="0" fontId="4" fillId="0" borderId="1" pivotButton="0" quotePrefix="0" xfId="0"/>
    <xf numFmtId="164" fontId="3" fillId="0" borderId="1" pivotButton="0" quotePrefix="0" xfId="0"/>
    <xf numFmtId="165" fontId="3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left" vertical="center"/>
    </xf>
    <xf numFmtId="165" fontId="2" fillId="0" borderId="1" pivotButton="0" quotePrefix="0" xfId="0"/>
    <xf numFmtId="0" fontId="2" fillId="2" borderId="1" pivotButton="0" quotePrefix="0" xfId="0"/>
    <xf numFmtId="0" fontId="3" fillId="2" borderId="1" pivotButton="0" quotePrefix="0" xfId="0"/>
    <xf numFmtId="165" fontId="2" fillId="2" borderId="1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42"/>
  <sheetViews>
    <sheetView zoomScale="9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8" customWidth="1" min="7" max="7"/>
    <col width="8" customWidth="1" min="8" max="8"/>
    <col width="8" customWidth="1" min="9" max="9"/>
    <col width="9" customWidth="1" min="10" max="10"/>
    <col width="9" customWidth="1" min="11" max="11"/>
    <col width="9" customWidth="1" min="12" max="12"/>
    <col width="9" customWidth="1" min="13" max="13"/>
    <col width="14" customWidth="1" min="14" max="14"/>
    <col width="12" customWidth="1" min="15" max="15"/>
    <col width="12" customWidth="1" min="16" max="16"/>
    <col width="12" customWidth="1" min="17" max="17"/>
    <col width="10" customWidth="1" min="18" max="18"/>
    <col width="10" customWidth="1" min="19" max="19"/>
    <col width="10" customWidth="1" min="20" max="20"/>
    <col width="10" customWidth="1" min="21" max="21"/>
    <col width="24" customWidth="1" min="22" max="22"/>
  </cols>
  <sheetData>
    <row r="1">
      <c r="A1" s="1" t="inlineStr">
        <is>
          <t>Evidenca delovnega časa – mesečni list za enega delavca (18. člen ZEPDSV)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s="3" t="inlineStr">
        <is>
          <t>Delodajalec</t>
        </is>
      </c>
      <c r="B2" s="4" t="n"/>
      <c r="C2" s="5" t="n"/>
      <c r="D2" s="5" t="n"/>
      <c r="E2" s="5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>
      <c r="A3" s="3" t="inlineStr">
        <is>
          <t>Delavec</t>
        </is>
      </c>
      <c r="B3" s="4" t="n"/>
      <c r="C3" s="5" t="n"/>
      <c r="D3" s="5" t="n"/>
      <c r="E3" s="5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  <c r="R3" s="2" t="n"/>
      <c r="S3" s="2" t="n"/>
      <c r="T3" s="2" t="n"/>
      <c r="U3" s="2" t="n"/>
      <c r="V3" s="2" t="n"/>
    </row>
    <row r="4">
      <c r="A4" s="3" t="inlineStr">
        <is>
          <t>Mesec/leto (vpišite prvi dan meseca, npr. 1.9.2026)</t>
        </is>
      </c>
      <c r="B4" s="6" t="n"/>
      <c r="C4" s="5" t="n"/>
      <c r="D4" s="5" t="n"/>
      <c r="E4" s="5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  <c r="R4" s="2" t="n"/>
      <c r="S4" s="2" t="n"/>
      <c r="T4" s="2" t="n"/>
      <c r="U4" s="2" t="n"/>
      <c r="V4" s="2" t="n"/>
    </row>
    <row r="5">
      <c r="A5" s="3" t="inlineStr">
        <is>
          <t>Kraj opravljanja dela</t>
        </is>
      </c>
      <c r="B5" s="4" t="n"/>
      <c r="C5" s="5" t="n"/>
      <c r="D5" s="5" t="n"/>
      <c r="E5" s="5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  <c r="O5" s="2" t="n"/>
      <c r="P5" s="2" t="n"/>
      <c r="Q5" s="2" t="n"/>
      <c r="R5" s="2" t="n"/>
      <c r="S5" s="2" t="n"/>
      <c r="T5" s="2" t="n"/>
      <c r="U5" s="2" t="n"/>
      <c r="V5" s="2" t="n"/>
    </row>
    <row r="6">
      <c r="A6" s="3" t="inlineStr">
        <is>
          <t>Prenos ur iz prejšnjih mesecev</t>
        </is>
      </c>
      <c r="B6" s="7" t="n"/>
      <c r="C6" s="5" t="n"/>
      <c r="D6" s="5" t="n"/>
      <c r="E6" s="5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</row>
    <row r="8" ht="82" customHeight="1">
      <c r="A8" s="8" t="inlineStr">
        <is>
          <t>Datum</t>
        </is>
      </c>
      <c r="B8" s="8" t="inlineStr">
        <is>
          <t>Prihod</t>
        </is>
      </c>
      <c r="C8" s="8" t="inlineStr">
        <is>
          <t>Odhod</t>
        </is>
      </c>
      <c r="D8" s="8" t="inlineStr">
        <is>
          <t>Odmor od</t>
        </is>
      </c>
      <c r="E8" s="8" t="inlineStr">
        <is>
          <t>Odmor do</t>
        </is>
      </c>
      <c r="F8" s="8" t="inlineStr">
        <is>
          <t>Trajanje odmora</t>
        </is>
      </c>
      <c r="G8" s="8" t="inlineStr">
        <is>
          <t>Redne ure</t>
        </is>
      </c>
      <c r="H8" s="8" t="inlineStr">
        <is>
          <t>Nadure</t>
        </is>
      </c>
      <c r="I8" s="8" t="inlineStr">
        <is>
          <t>Nočne ure</t>
        </is>
      </c>
      <c r="J8" s="8" t="inlineStr">
        <is>
          <t>Nedeljske ure</t>
        </is>
      </c>
      <c r="K8" s="8" t="inlineStr">
        <is>
          <t>Praznične ure</t>
        </is>
      </c>
      <c r="L8" s="8" t="inlineStr">
        <is>
          <t>Izmensko delo</t>
        </is>
      </c>
      <c r="M8" s="8" t="inlineStr">
        <is>
          <t>Deljen delovni čas</t>
        </is>
      </c>
      <c r="N8" s="8" t="inlineStr">
        <is>
          <t>Ure v neenakomerno razporejenem / začasno prerazporejenem delovnem času</t>
        </is>
      </c>
      <c r="O8" s="8" t="inlineStr">
        <is>
          <t>Neopravljene ure – plača delodajalec</t>
        </is>
      </c>
      <c r="P8" s="8" t="inlineStr">
        <is>
          <t>Neopravljene ure – plačajo drugi</t>
        </is>
      </c>
      <c r="Q8" s="8" t="inlineStr">
        <is>
          <t>Neopravljene ure – neplačane</t>
        </is>
      </c>
      <c r="R8" s="8" t="inlineStr">
        <is>
          <t>Skupaj opravljene ure (dan)</t>
        </is>
      </c>
      <c r="S8" s="8" t="inlineStr">
        <is>
          <t>Tekoči seštevek – teden</t>
        </is>
      </c>
      <c r="T8" s="8" t="inlineStr">
        <is>
          <t>Tekoči seštevek – mesec</t>
        </is>
      </c>
      <c r="U8" s="8" t="inlineStr">
        <is>
          <t>Tekoči seštevek – leto</t>
        </is>
      </c>
      <c r="V8" s="8" t="inlineStr">
        <is>
          <t>Opomba</t>
        </is>
      </c>
    </row>
    <row r="9" ht="16" customHeight="1">
      <c r="A9" s="9">
        <f>IF($B$4="","",IF(MONTH($B$4+0)=MONTH($B$4),$B$4+0,""))</f>
        <v/>
      </c>
      <c r="B9" s="7" t="n"/>
      <c r="C9" s="7" t="n"/>
      <c r="D9" s="7" t="n"/>
      <c r="E9" s="7" t="n"/>
      <c r="F9" s="7">
        <f>IF(OR(D9="",E9=""),"",MOD(E9-D9,1))</f>
        <v/>
      </c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10">
        <f>IF(OR(B9="",C9=""),"",MOD(C9-B9,1)-N(F9))</f>
        <v/>
      </c>
      <c r="S9" s="7">
        <f>IF(A9="","",N(R9))</f>
        <v/>
      </c>
      <c r="T9" s="7">
        <f>IF(A9="","",N(R9))</f>
        <v/>
      </c>
      <c r="U9" s="7">
        <f>IF(A9="","",N($B$6)+N(T9))</f>
        <v/>
      </c>
      <c r="V9" s="4" t="n"/>
    </row>
    <row r="10" ht="16" customHeight="1">
      <c r="A10" s="9">
        <f>IF($B$4="","",IF(MONTH($B$4+1)=MONTH($B$4),$B$4+1,""))</f>
        <v/>
      </c>
      <c r="B10" s="7" t="n"/>
      <c r="C10" s="7" t="n"/>
      <c r="D10" s="7" t="n"/>
      <c r="E10" s="7" t="n"/>
      <c r="F10" s="7">
        <f>IF(OR(D10="",E10=""),"",MOD(E10-D10,1))</f>
        <v/>
      </c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10">
        <f>IF(OR(B10="",C10=""),"",MOD(C10-B10,1)-N(F10))</f>
        <v/>
      </c>
      <c r="S10" s="7">
        <f>IF(A10="","",IF(WEEKDAY(A10,2)=1,N(R10),N(S9)+N(R10)))</f>
        <v/>
      </c>
      <c r="T10" s="7">
        <f>IF(A10="","",N(T9)+N(R10))</f>
        <v/>
      </c>
      <c r="U10" s="7">
        <f>IF(A10="","",N($B$6)+N(T10))</f>
        <v/>
      </c>
      <c r="V10" s="4" t="n"/>
    </row>
    <row r="11" ht="16" customHeight="1">
      <c r="A11" s="9">
        <f>IF($B$4="","",IF(MONTH($B$4+2)=MONTH($B$4),$B$4+2,""))</f>
        <v/>
      </c>
      <c r="B11" s="7" t="n"/>
      <c r="C11" s="7" t="n"/>
      <c r="D11" s="7" t="n"/>
      <c r="E11" s="7" t="n"/>
      <c r="F11" s="7">
        <f>IF(OR(D11="",E11=""),"",MOD(E11-D11,1))</f>
        <v/>
      </c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10">
        <f>IF(OR(B11="",C11=""),"",MOD(C11-B11,1)-N(F11))</f>
        <v/>
      </c>
      <c r="S11" s="7">
        <f>IF(A11="","",IF(WEEKDAY(A11,2)=1,N(R11),N(S10)+N(R11)))</f>
        <v/>
      </c>
      <c r="T11" s="7">
        <f>IF(A11="","",N(T10)+N(R11))</f>
        <v/>
      </c>
      <c r="U11" s="7">
        <f>IF(A11="","",N($B$6)+N(T11))</f>
        <v/>
      </c>
      <c r="V11" s="4" t="n"/>
    </row>
    <row r="12" ht="16" customHeight="1">
      <c r="A12" s="9">
        <f>IF($B$4="","",IF(MONTH($B$4+3)=MONTH($B$4),$B$4+3,""))</f>
        <v/>
      </c>
      <c r="B12" s="7" t="n"/>
      <c r="C12" s="7" t="n"/>
      <c r="D12" s="7" t="n"/>
      <c r="E12" s="7" t="n"/>
      <c r="F12" s="7">
        <f>IF(OR(D12="",E12=""),"",MOD(E12-D12,1))</f>
        <v/>
      </c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10">
        <f>IF(OR(B12="",C12=""),"",MOD(C12-B12,1)-N(F12))</f>
        <v/>
      </c>
      <c r="S12" s="7">
        <f>IF(A12="","",IF(WEEKDAY(A12,2)=1,N(R12),N(S11)+N(R12)))</f>
        <v/>
      </c>
      <c r="T12" s="7">
        <f>IF(A12="","",N(T11)+N(R12))</f>
        <v/>
      </c>
      <c r="U12" s="7">
        <f>IF(A12="","",N($B$6)+N(T12))</f>
        <v/>
      </c>
      <c r="V12" s="4" t="n"/>
    </row>
    <row r="13" ht="16" customHeight="1">
      <c r="A13" s="9">
        <f>IF($B$4="","",IF(MONTH($B$4+4)=MONTH($B$4),$B$4+4,""))</f>
        <v/>
      </c>
      <c r="B13" s="7" t="n"/>
      <c r="C13" s="7" t="n"/>
      <c r="D13" s="7" t="n"/>
      <c r="E13" s="7" t="n"/>
      <c r="F13" s="7">
        <f>IF(OR(D13="",E13=""),"",MOD(E13-D13,1))</f>
        <v/>
      </c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10">
        <f>IF(OR(B13="",C13=""),"",MOD(C13-B13,1)-N(F13))</f>
        <v/>
      </c>
      <c r="S13" s="7">
        <f>IF(A13="","",IF(WEEKDAY(A13,2)=1,N(R13),N(S12)+N(R13)))</f>
        <v/>
      </c>
      <c r="T13" s="7">
        <f>IF(A13="","",N(T12)+N(R13))</f>
        <v/>
      </c>
      <c r="U13" s="7">
        <f>IF(A13="","",N($B$6)+N(T13))</f>
        <v/>
      </c>
      <c r="V13" s="4" t="n"/>
    </row>
    <row r="14" ht="16" customHeight="1">
      <c r="A14" s="9">
        <f>IF($B$4="","",IF(MONTH($B$4+5)=MONTH($B$4),$B$4+5,""))</f>
        <v/>
      </c>
      <c r="B14" s="7" t="n"/>
      <c r="C14" s="7" t="n"/>
      <c r="D14" s="7" t="n"/>
      <c r="E14" s="7" t="n"/>
      <c r="F14" s="7">
        <f>IF(OR(D14="",E14=""),"",MOD(E14-D14,1))</f>
        <v/>
      </c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10">
        <f>IF(OR(B14="",C14=""),"",MOD(C14-B14,1)-N(F14))</f>
        <v/>
      </c>
      <c r="S14" s="7">
        <f>IF(A14="","",IF(WEEKDAY(A14,2)=1,N(R14),N(S13)+N(R14)))</f>
        <v/>
      </c>
      <c r="T14" s="7">
        <f>IF(A14="","",N(T13)+N(R14))</f>
        <v/>
      </c>
      <c r="U14" s="7">
        <f>IF(A14="","",N($B$6)+N(T14))</f>
        <v/>
      </c>
      <c r="V14" s="4" t="n"/>
    </row>
    <row r="15" ht="16" customHeight="1">
      <c r="A15" s="9">
        <f>IF($B$4="","",IF(MONTH($B$4+6)=MONTH($B$4),$B$4+6,""))</f>
        <v/>
      </c>
      <c r="B15" s="7" t="n"/>
      <c r="C15" s="7" t="n"/>
      <c r="D15" s="7" t="n"/>
      <c r="E15" s="7" t="n"/>
      <c r="F15" s="7">
        <f>IF(OR(D15="",E15=""),"",MOD(E15-D15,1))</f>
        <v/>
      </c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10">
        <f>IF(OR(B15="",C15=""),"",MOD(C15-B15,1)-N(F15))</f>
        <v/>
      </c>
      <c r="S15" s="7">
        <f>IF(A15="","",IF(WEEKDAY(A15,2)=1,N(R15),N(S14)+N(R15)))</f>
        <v/>
      </c>
      <c r="T15" s="7">
        <f>IF(A15="","",N(T14)+N(R15))</f>
        <v/>
      </c>
      <c r="U15" s="7">
        <f>IF(A15="","",N($B$6)+N(T15))</f>
        <v/>
      </c>
      <c r="V15" s="4" t="n"/>
    </row>
    <row r="16" ht="16" customHeight="1">
      <c r="A16" s="9">
        <f>IF($B$4="","",IF(MONTH($B$4+7)=MONTH($B$4),$B$4+7,""))</f>
        <v/>
      </c>
      <c r="B16" s="7" t="n"/>
      <c r="C16" s="7" t="n"/>
      <c r="D16" s="7" t="n"/>
      <c r="E16" s="7" t="n"/>
      <c r="F16" s="7">
        <f>IF(OR(D16="",E16=""),"",MOD(E16-D16,1))</f>
        <v/>
      </c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10">
        <f>IF(OR(B16="",C16=""),"",MOD(C16-B16,1)-N(F16))</f>
        <v/>
      </c>
      <c r="S16" s="7">
        <f>IF(A16="","",IF(WEEKDAY(A16,2)=1,N(R16),N(S15)+N(R16)))</f>
        <v/>
      </c>
      <c r="T16" s="7">
        <f>IF(A16="","",N(T15)+N(R16))</f>
        <v/>
      </c>
      <c r="U16" s="7">
        <f>IF(A16="","",N($B$6)+N(T16))</f>
        <v/>
      </c>
      <c r="V16" s="4" t="n"/>
    </row>
    <row r="17" ht="16" customHeight="1">
      <c r="A17" s="9">
        <f>IF($B$4="","",IF(MONTH($B$4+8)=MONTH($B$4),$B$4+8,""))</f>
        <v/>
      </c>
      <c r="B17" s="7" t="n"/>
      <c r="C17" s="7" t="n"/>
      <c r="D17" s="7" t="n"/>
      <c r="E17" s="7" t="n"/>
      <c r="F17" s="7">
        <f>IF(OR(D17="",E17=""),"",MOD(E17-D17,1))</f>
        <v/>
      </c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10">
        <f>IF(OR(B17="",C17=""),"",MOD(C17-B17,1)-N(F17))</f>
        <v/>
      </c>
      <c r="S17" s="7">
        <f>IF(A17="","",IF(WEEKDAY(A17,2)=1,N(R17),N(S16)+N(R17)))</f>
        <v/>
      </c>
      <c r="T17" s="7">
        <f>IF(A17="","",N(T16)+N(R17))</f>
        <v/>
      </c>
      <c r="U17" s="7">
        <f>IF(A17="","",N($B$6)+N(T17))</f>
        <v/>
      </c>
      <c r="V17" s="4" t="n"/>
    </row>
    <row r="18" ht="16" customHeight="1">
      <c r="A18" s="9">
        <f>IF($B$4="","",IF(MONTH($B$4+9)=MONTH($B$4),$B$4+9,""))</f>
        <v/>
      </c>
      <c r="B18" s="7" t="n"/>
      <c r="C18" s="7" t="n"/>
      <c r="D18" s="7" t="n"/>
      <c r="E18" s="7" t="n"/>
      <c r="F18" s="7">
        <f>IF(OR(D18="",E18=""),"",MOD(E18-D18,1))</f>
        <v/>
      </c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10">
        <f>IF(OR(B18="",C18=""),"",MOD(C18-B18,1)-N(F18))</f>
        <v/>
      </c>
      <c r="S18" s="7">
        <f>IF(A18="","",IF(WEEKDAY(A18,2)=1,N(R18),N(S17)+N(R18)))</f>
        <v/>
      </c>
      <c r="T18" s="7">
        <f>IF(A18="","",N(T17)+N(R18))</f>
        <v/>
      </c>
      <c r="U18" s="7">
        <f>IF(A18="","",N($B$6)+N(T18))</f>
        <v/>
      </c>
      <c r="V18" s="4" t="n"/>
    </row>
    <row r="19" ht="16" customHeight="1">
      <c r="A19" s="9">
        <f>IF($B$4="","",IF(MONTH($B$4+10)=MONTH($B$4),$B$4+10,""))</f>
        <v/>
      </c>
      <c r="B19" s="7" t="n"/>
      <c r="C19" s="7" t="n"/>
      <c r="D19" s="7" t="n"/>
      <c r="E19" s="7" t="n"/>
      <c r="F19" s="7">
        <f>IF(OR(D19="",E19=""),"",MOD(E19-D19,1))</f>
        <v/>
      </c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10">
        <f>IF(OR(B19="",C19=""),"",MOD(C19-B19,1)-N(F19))</f>
        <v/>
      </c>
      <c r="S19" s="7">
        <f>IF(A19="","",IF(WEEKDAY(A19,2)=1,N(R19),N(S18)+N(R19)))</f>
        <v/>
      </c>
      <c r="T19" s="7">
        <f>IF(A19="","",N(T18)+N(R19))</f>
        <v/>
      </c>
      <c r="U19" s="7">
        <f>IF(A19="","",N($B$6)+N(T19))</f>
        <v/>
      </c>
      <c r="V19" s="4" t="n"/>
    </row>
    <row r="20" ht="16" customHeight="1">
      <c r="A20" s="9">
        <f>IF($B$4="","",IF(MONTH($B$4+11)=MONTH($B$4),$B$4+11,""))</f>
        <v/>
      </c>
      <c r="B20" s="7" t="n"/>
      <c r="C20" s="7" t="n"/>
      <c r="D20" s="7" t="n"/>
      <c r="E20" s="7" t="n"/>
      <c r="F20" s="7">
        <f>IF(OR(D20="",E20=""),"",MOD(E20-D20,1))</f>
        <v/>
      </c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10">
        <f>IF(OR(B20="",C20=""),"",MOD(C20-B20,1)-N(F20))</f>
        <v/>
      </c>
      <c r="S20" s="7">
        <f>IF(A20="","",IF(WEEKDAY(A20,2)=1,N(R20),N(S19)+N(R20)))</f>
        <v/>
      </c>
      <c r="T20" s="7">
        <f>IF(A20="","",N(T19)+N(R20))</f>
        <v/>
      </c>
      <c r="U20" s="7">
        <f>IF(A20="","",N($B$6)+N(T20))</f>
        <v/>
      </c>
      <c r="V20" s="4" t="n"/>
    </row>
    <row r="21" ht="16" customHeight="1">
      <c r="A21" s="9">
        <f>IF($B$4="","",IF(MONTH($B$4+12)=MONTH($B$4),$B$4+12,""))</f>
        <v/>
      </c>
      <c r="B21" s="7" t="n"/>
      <c r="C21" s="7" t="n"/>
      <c r="D21" s="7" t="n"/>
      <c r="E21" s="7" t="n"/>
      <c r="F21" s="7">
        <f>IF(OR(D21="",E21=""),"",MOD(E21-D21,1))</f>
        <v/>
      </c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10">
        <f>IF(OR(B21="",C21=""),"",MOD(C21-B21,1)-N(F21))</f>
        <v/>
      </c>
      <c r="S21" s="7">
        <f>IF(A21="","",IF(WEEKDAY(A21,2)=1,N(R21),N(S20)+N(R21)))</f>
        <v/>
      </c>
      <c r="T21" s="7">
        <f>IF(A21="","",N(T20)+N(R21))</f>
        <v/>
      </c>
      <c r="U21" s="7">
        <f>IF(A21="","",N($B$6)+N(T21))</f>
        <v/>
      </c>
      <c r="V21" s="4" t="n"/>
    </row>
    <row r="22" ht="16" customHeight="1">
      <c r="A22" s="9">
        <f>IF($B$4="","",IF(MONTH($B$4+13)=MONTH($B$4),$B$4+13,""))</f>
        <v/>
      </c>
      <c r="B22" s="7" t="n"/>
      <c r="C22" s="7" t="n"/>
      <c r="D22" s="7" t="n"/>
      <c r="E22" s="7" t="n"/>
      <c r="F22" s="7">
        <f>IF(OR(D22="",E22=""),"",MOD(E22-D22,1))</f>
        <v/>
      </c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10">
        <f>IF(OR(B22="",C22=""),"",MOD(C22-B22,1)-N(F22))</f>
        <v/>
      </c>
      <c r="S22" s="7">
        <f>IF(A22="","",IF(WEEKDAY(A22,2)=1,N(R22),N(S21)+N(R22)))</f>
        <v/>
      </c>
      <c r="T22" s="7">
        <f>IF(A22="","",N(T21)+N(R22))</f>
        <v/>
      </c>
      <c r="U22" s="7">
        <f>IF(A22="","",N($B$6)+N(T22))</f>
        <v/>
      </c>
      <c r="V22" s="4" t="n"/>
    </row>
    <row r="23" ht="16" customHeight="1">
      <c r="A23" s="9">
        <f>IF($B$4="","",IF(MONTH($B$4+14)=MONTH($B$4),$B$4+14,""))</f>
        <v/>
      </c>
      <c r="B23" s="7" t="n"/>
      <c r="C23" s="7" t="n"/>
      <c r="D23" s="7" t="n"/>
      <c r="E23" s="7" t="n"/>
      <c r="F23" s="7">
        <f>IF(OR(D23="",E23=""),"",MOD(E23-D23,1))</f>
        <v/>
      </c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10">
        <f>IF(OR(B23="",C23=""),"",MOD(C23-B23,1)-N(F23))</f>
        <v/>
      </c>
      <c r="S23" s="7">
        <f>IF(A23="","",IF(WEEKDAY(A23,2)=1,N(R23),N(S22)+N(R23)))</f>
        <v/>
      </c>
      <c r="T23" s="7">
        <f>IF(A23="","",N(T22)+N(R23))</f>
        <v/>
      </c>
      <c r="U23" s="7">
        <f>IF(A23="","",N($B$6)+N(T23))</f>
        <v/>
      </c>
      <c r="V23" s="4" t="n"/>
    </row>
    <row r="24" ht="16" customHeight="1">
      <c r="A24" s="9">
        <f>IF($B$4="","",IF(MONTH($B$4+15)=MONTH($B$4),$B$4+15,""))</f>
        <v/>
      </c>
      <c r="B24" s="7" t="n"/>
      <c r="C24" s="7" t="n"/>
      <c r="D24" s="7" t="n"/>
      <c r="E24" s="7" t="n"/>
      <c r="F24" s="7">
        <f>IF(OR(D24="",E24=""),"",MOD(E24-D24,1))</f>
        <v/>
      </c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10">
        <f>IF(OR(B24="",C24=""),"",MOD(C24-B24,1)-N(F24))</f>
        <v/>
      </c>
      <c r="S24" s="7">
        <f>IF(A24="","",IF(WEEKDAY(A24,2)=1,N(R24),N(S23)+N(R24)))</f>
        <v/>
      </c>
      <c r="T24" s="7">
        <f>IF(A24="","",N(T23)+N(R24))</f>
        <v/>
      </c>
      <c r="U24" s="7">
        <f>IF(A24="","",N($B$6)+N(T24))</f>
        <v/>
      </c>
      <c r="V24" s="4" t="n"/>
    </row>
    <row r="25" ht="16" customHeight="1">
      <c r="A25" s="9">
        <f>IF($B$4="","",IF(MONTH($B$4+16)=MONTH($B$4),$B$4+16,""))</f>
        <v/>
      </c>
      <c r="B25" s="7" t="n"/>
      <c r="C25" s="7" t="n"/>
      <c r="D25" s="7" t="n"/>
      <c r="E25" s="7" t="n"/>
      <c r="F25" s="7">
        <f>IF(OR(D25="",E25=""),"",MOD(E25-D25,1))</f>
        <v/>
      </c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10">
        <f>IF(OR(B25="",C25=""),"",MOD(C25-B25,1)-N(F25))</f>
        <v/>
      </c>
      <c r="S25" s="7">
        <f>IF(A25="","",IF(WEEKDAY(A25,2)=1,N(R25),N(S24)+N(R25)))</f>
        <v/>
      </c>
      <c r="T25" s="7">
        <f>IF(A25="","",N(T24)+N(R25))</f>
        <v/>
      </c>
      <c r="U25" s="7">
        <f>IF(A25="","",N($B$6)+N(T25))</f>
        <v/>
      </c>
      <c r="V25" s="4" t="n"/>
    </row>
    <row r="26" ht="16" customHeight="1">
      <c r="A26" s="9">
        <f>IF($B$4="","",IF(MONTH($B$4+17)=MONTH($B$4),$B$4+17,""))</f>
        <v/>
      </c>
      <c r="B26" s="7" t="n"/>
      <c r="C26" s="7" t="n"/>
      <c r="D26" s="7" t="n"/>
      <c r="E26" s="7" t="n"/>
      <c r="F26" s="7">
        <f>IF(OR(D26="",E26=""),"",MOD(E26-D26,1))</f>
        <v/>
      </c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10">
        <f>IF(OR(B26="",C26=""),"",MOD(C26-B26,1)-N(F26))</f>
        <v/>
      </c>
      <c r="S26" s="7">
        <f>IF(A26="","",IF(WEEKDAY(A26,2)=1,N(R26),N(S25)+N(R26)))</f>
        <v/>
      </c>
      <c r="T26" s="7">
        <f>IF(A26="","",N(T25)+N(R26))</f>
        <v/>
      </c>
      <c r="U26" s="7">
        <f>IF(A26="","",N($B$6)+N(T26))</f>
        <v/>
      </c>
      <c r="V26" s="4" t="n"/>
    </row>
    <row r="27" ht="16" customHeight="1">
      <c r="A27" s="9">
        <f>IF($B$4="","",IF(MONTH($B$4+18)=MONTH($B$4),$B$4+18,""))</f>
        <v/>
      </c>
      <c r="B27" s="7" t="n"/>
      <c r="C27" s="7" t="n"/>
      <c r="D27" s="7" t="n"/>
      <c r="E27" s="7" t="n"/>
      <c r="F27" s="7">
        <f>IF(OR(D27="",E27=""),"",MOD(E27-D27,1))</f>
        <v/>
      </c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10">
        <f>IF(OR(B27="",C27=""),"",MOD(C27-B27,1)-N(F27))</f>
        <v/>
      </c>
      <c r="S27" s="7">
        <f>IF(A27="","",IF(WEEKDAY(A27,2)=1,N(R27),N(S26)+N(R27)))</f>
        <v/>
      </c>
      <c r="T27" s="7">
        <f>IF(A27="","",N(T26)+N(R27))</f>
        <v/>
      </c>
      <c r="U27" s="7">
        <f>IF(A27="","",N($B$6)+N(T27))</f>
        <v/>
      </c>
      <c r="V27" s="4" t="n"/>
    </row>
    <row r="28" ht="16" customHeight="1">
      <c r="A28" s="9">
        <f>IF($B$4="","",IF(MONTH($B$4+19)=MONTH($B$4),$B$4+19,""))</f>
        <v/>
      </c>
      <c r="B28" s="7" t="n"/>
      <c r="C28" s="7" t="n"/>
      <c r="D28" s="7" t="n"/>
      <c r="E28" s="7" t="n"/>
      <c r="F28" s="7">
        <f>IF(OR(D28="",E28=""),"",MOD(E28-D28,1))</f>
        <v/>
      </c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10">
        <f>IF(OR(B28="",C28=""),"",MOD(C28-B28,1)-N(F28))</f>
        <v/>
      </c>
      <c r="S28" s="7">
        <f>IF(A28="","",IF(WEEKDAY(A28,2)=1,N(R28),N(S27)+N(R28)))</f>
        <v/>
      </c>
      <c r="T28" s="7">
        <f>IF(A28="","",N(T27)+N(R28))</f>
        <v/>
      </c>
      <c r="U28" s="7">
        <f>IF(A28="","",N($B$6)+N(T28))</f>
        <v/>
      </c>
      <c r="V28" s="4" t="n"/>
    </row>
    <row r="29" ht="16" customHeight="1">
      <c r="A29" s="9">
        <f>IF($B$4="","",IF(MONTH($B$4+20)=MONTH($B$4),$B$4+20,""))</f>
        <v/>
      </c>
      <c r="B29" s="7" t="n"/>
      <c r="C29" s="7" t="n"/>
      <c r="D29" s="7" t="n"/>
      <c r="E29" s="7" t="n"/>
      <c r="F29" s="7">
        <f>IF(OR(D29="",E29=""),"",MOD(E29-D29,1))</f>
        <v/>
      </c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10">
        <f>IF(OR(B29="",C29=""),"",MOD(C29-B29,1)-N(F29))</f>
        <v/>
      </c>
      <c r="S29" s="7">
        <f>IF(A29="","",IF(WEEKDAY(A29,2)=1,N(R29),N(S28)+N(R29)))</f>
        <v/>
      </c>
      <c r="T29" s="7">
        <f>IF(A29="","",N(T28)+N(R29))</f>
        <v/>
      </c>
      <c r="U29" s="7">
        <f>IF(A29="","",N($B$6)+N(T29))</f>
        <v/>
      </c>
      <c r="V29" s="4" t="n"/>
    </row>
    <row r="30" ht="16" customHeight="1">
      <c r="A30" s="9">
        <f>IF($B$4="","",IF(MONTH($B$4+21)=MONTH($B$4),$B$4+21,""))</f>
        <v/>
      </c>
      <c r="B30" s="7" t="n"/>
      <c r="C30" s="7" t="n"/>
      <c r="D30" s="7" t="n"/>
      <c r="E30" s="7" t="n"/>
      <c r="F30" s="7">
        <f>IF(OR(D30="",E30=""),"",MOD(E30-D30,1))</f>
        <v/>
      </c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10">
        <f>IF(OR(B30="",C30=""),"",MOD(C30-B30,1)-N(F30))</f>
        <v/>
      </c>
      <c r="S30" s="7">
        <f>IF(A30="","",IF(WEEKDAY(A30,2)=1,N(R30),N(S29)+N(R30)))</f>
        <v/>
      </c>
      <c r="T30" s="7">
        <f>IF(A30="","",N(T29)+N(R30))</f>
        <v/>
      </c>
      <c r="U30" s="7">
        <f>IF(A30="","",N($B$6)+N(T30))</f>
        <v/>
      </c>
      <c r="V30" s="4" t="n"/>
    </row>
    <row r="31" ht="16" customHeight="1">
      <c r="A31" s="9">
        <f>IF($B$4="","",IF(MONTH($B$4+22)=MONTH($B$4),$B$4+22,""))</f>
        <v/>
      </c>
      <c r="B31" s="7" t="n"/>
      <c r="C31" s="7" t="n"/>
      <c r="D31" s="7" t="n"/>
      <c r="E31" s="7" t="n"/>
      <c r="F31" s="7">
        <f>IF(OR(D31="",E31=""),"",MOD(E31-D31,1))</f>
        <v/>
      </c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10">
        <f>IF(OR(B31="",C31=""),"",MOD(C31-B31,1)-N(F31))</f>
        <v/>
      </c>
      <c r="S31" s="7">
        <f>IF(A31="","",IF(WEEKDAY(A31,2)=1,N(R31),N(S30)+N(R31)))</f>
        <v/>
      </c>
      <c r="T31" s="7">
        <f>IF(A31="","",N(T30)+N(R31))</f>
        <v/>
      </c>
      <c r="U31" s="7">
        <f>IF(A31="","",N($B$6)+N(T31))</f>
        <v/>
      </c>
      <c r="V31" s="4" t="n"/>
    </row>
    <row r="32" ht="16" customHeight="1">
      <c r="A32" s="9">
        <f>IF($B$4="","",IF(MONTH($B$4+23)=MONTH($B$4),$B$4+23,""))</f>
        <v/>
      </c>
      <c r="B32" s="7" t="n"/>
      <c r="C32" s="7" t="n"/>
      <c r="D32" s="7" t="n"/>
      <c r="E32" s="7" t="n"/>
      <c r="F32" s="7">
        <f>IF(OR(D32="",E32=""),"",MOD(E32-D32,1))</f>
        <v/>
      </c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10">
        <f>IF(OR(B32="",C32=""),"",MOD(C32-B32,1)-N(F32))</f>
        <v/>
      </c>
      <c r="S32" s="7">
        <f>IF(A32="","",IF(WEEKDAY(A32,2)=1,N(R32),N(S31)+N(R32)))</f>
        <v/>
      </c>
      <c r="T32" s="7">
        <f>IF(A32="","",N(T31)+N(R32))</f>
        <v/>
      </c>
      <c r="U32" s="7">
        <f>IF(A32="","",N($B$6)+N(T32))</f>
        <v/>
      </c>
      <c r="V32" s="4" t="n"/>
    </row>
    <row r="33" ht="16" customHeight="1">
      <c r="A33" s="9">
        <f>IF($B$4="","",IF(MONTH($B$4+24)=MONTH($B$4),$B$4+24,""))</f>
        <v/>
      </c>
      <c r="B33" s="7" t="n"/>
      <c r="C33" s="7" t="n"/>
      <c r="D33" s="7" t="n"/>
      <c r="E33" s="7" t="n"/>
      <c r="F33" s="7">
        <f>IF(OR(D33="",E33=""),"",MOD(E33-D33,1))</f>
        <v/>
      </c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10">
        <f>IF(OR(B33="",C33=""),"",MOD(C33-B33,1)-N(F33))</f>
        <v/>
      </c>
      <c r="S33" s="7">
        <f>IF(A33="","",IF(WEEKDAY(A33,2)=1,N(R33),N(S32)+N(R33)))</f>
        <v/>
      </c>
      <c r="T33" s="7">
        <f>IF(A33="","",N(T32)+N(R33))</f>
        <v/>
      </c>
      <c r="U33" s="7">
        <f>IF(A33="","",N($B$6)+N(T33))</f>
        <v/>
      </c>
      <c r="V33" s="4" t="n"/>
    </row>
    <row r="34" ht="16" customHeight="1">
      <c r="A34" s="9">
        <f>IF($B$4="","",IF(MONTH($B$4+25)=MONTH($B$4),$B$4+25,""))</f>
        <v/>
      </c>
      <c r="B34" s="7" t="n"/>
      <c r="C34" s="7" t="n"/>
      <c r="D34" s="7" t="n"/>
      <c r="E34" s="7" t="n"/>
      <c r="F34" s="7">
        <f>IF(OR(D34="",E34=""),"",MOD(E34-D34,1))</f>
        <v/>
      </c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10">
        <f>IF(OR(B34="",C34=""),"",MOD(C34-B34,1)-N(F34))</f>
        <v/>
      </c>
      <c r="S34" s="7">
        <f>IF(A34="","",IF(WEEKDAY(A34,2)=1,N(R34),N(S33)+N(R34)))</f>
        <v/>
      </c>
      <c r="T34" s="7">
        <f>IF(A34="","",N(T33)+N(R34))</f>
        <v/>
      </c>
      <c r="U34" s="7">
        <f>IF(A34="","",N($B$6)+N(T34))</f>
        <v/>
      </c>
      <c r="V34" s="4" t="n"/>
    </row>
    <row r="35" ht="16" customHeight="1">
      <c r="A35" s="9">
        <f>IF($B$4="","",IF(MONTH($B$4+26)=MONTH($B$4),$B$4+26,""))</f>
        <v/>
      </c>
      <c r="B35" s="7" t="n"/>
      <c r="C35" s="7" t="n"/>
      <c r="D35" s="7" t="n"/>
      <c r="E35" s="7" t="n"/>
      <c r="F35" s="7">
        <f>IF(OR(D35="",E35=""),"",MOD(E35-D35,1))</f>
        <v/>
      </c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10">
        <f>IF(OR(B35="",C35=""),"",MOD(C35-B35,1)-N(F35))</f>
        <v/>
      </c>
      <c r="S35" s="7">
        <f>IF(A35="","",IF(WEEKDAY(A35,2)=1,N(R35),N(S34)+N(R35)))</f>
        <v/>
      </c>
      <c r="T35" s="7">
        <f>IF(A35="","",N(T34)+N(R35))</f>
        <v/>
      </c>
      <c r="U35" s="7">
        <f>IF(A35="","",N($B$6)+N(T35))</f>
        <v/>
      </c>
      <c r="V35" s="4" t="n"/>
    </row>
    <row r="36" ht="16" customHeight="1">
      <c r="A36" s="9">
        <f>IF($B$4="","",IF(MONTH($B$4+27)=MONTH($B$4),$B$4+27,""))</f>
        <v/>
      </c>
      <c r="B36" s="7" t="n"/>
      <c r="C36" s="7" t="n"/>
      <c r="D36" s="7" t="n"/>
      <c r="E36" s="7" t="n"/>
      <c r="F36" s="7">
        <f>IF(OR(D36="",E36=""),"",MOD(E36-D36,1))</f>
        <v/>
      </c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10">
        <f>IF(OR(B36="",C36=""),"",MOD(C36-B36,1)-N(F36))</f>
        <v/>
      </c>
      <c r="S36" s="7">
        <f>IF(A36="","",IF(WEEKDAY(A36,2)=1,N(R36),N(S35)+N(R36)))</f>
        <v/>
      </c>
      <c r="T36" s="7">
        <f>IF(A36="","",N(T35)+N(R36))</f>
        <v/>
      </c>
      <c r="U36" s="7">
        <f>IF(A36="","",N($B$6)+N(T36))</f>
        <v/>
      </c>
      <c r="V36" s="4" t="n"/>
    </row>
    <row r="37" ht="16" customHeight="1">
      <c r="A37" s="9">
        <f>IF($B$4="","",IF(MONTH($B$4+28)=MONTH($B$4),$B$4+28,""))</f>
        <v/>
      </c>
      <c r="B37" s="7" t="n"/>
      <c r="C37" s="7" t="n"/>
      <c r="D37" s="7" t="n"/>
      <c r="E37" s="7" t="n"/>
      <c r="F37" s="7">
        <f>IF(OR(D37="",E37=""),"",MOD(E37-D37,1))</f>
        <v/>
      </c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10">
        <f>IF(OR(B37="",C37=""),"",MOD(C37-B37,1)-N(F37))</f>
        <v/>
      </c>
      <c r="S37" s="7">
        <f>IF(A37="","",IF(WEEKDAY(A37,2)=1,N(R37),N(S36)+N(R37)))</f>
        <v/>
      </c>
      <c r="T37" s="7">
        <f>IF(A37="","",N(T36)+N(R37))</f>
        <v/>
      </c>
      <c r="U37" s="7">
        <f>IF(A37="","",N($B$6)+N(T37))</f>
        <v/>
      </c>
      <c r="V37" s="4" t="n"/>
    </row>
    <row r="38" ht="16" customHeight="1">
      <c r="A38" s="9">
        <f>IF($B$4="","",IF(MONTH($B$4+29)=MONTH($B$4),$B$4+29,""))</f>
        <v/>
      </c>
      <c r="B38" s="7" t="n"/>
      <c r="C38" s="7" t="n"/>
      <c r="D38" s="7" t="n"/>
      <c r="E38" s="7" t="n"/>
      <c r="F38" s="7">
        <f>IF(OR(D38="",E38=""),"",MOD(E38-D38,1))</f>
        <v/>
      </c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10">
        <f>IF(OR(B38="",C38=""),"",MOD(C38-B38,1)-N(F38))</f>
        <v/>
      </c>
      <c r="S38" s="7">
        <f>IF(A38="","",IF(WEEKDAY(A38,2)=1,N(R38),N(S37)+N(R38)))</f>
        <v/>
      </c>
      <c r="T38" s="7">
        <f>IF(A38="","",N(T37)+N(R38))</f>
        <v/>
      </c>
      <c r="U38" s="7">
        <f>IF(A38="","",N($B$6)+N(T38))</f>
        <v/>
      </c>
      <c r="V38" s="4" t="n"/>
    </row>
    <row r="39" ht="16" customHeight="1">
      <c r="A39" s="9">
        <f>IF($B$4="","",IF(MONTH($B$4+30)=MONTH($B$4),$B$4+30,""))</f>
        <v/>
      </c>
      <c r="B39" s="7" t="n"/>
      <c r="C39" s="7" t="n"/>
      <c r="D39" s="7" t="n"/>
      <c r="E39" s="7" t="n"/>
      <c r="F39" s="7">
        <f>IF(OR(D39="",E39=""),"",MOD(E39-D39,1))</f>
        <v/>
      </c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10">
        <f>IF(OR(B39="",C39=""),"",MOD(C39-B39,1)-N(F39))</f>
        <v/>
      </c>
      <c r="S39" s="7">
        <f>IF(A39="","",IF(WEEKDAY(A39,2)=1,N(R39),N(S38)+N(R39)))</f>
        <v/>
      </c>
      <c r="T39" s="7">
        <f>IF(A39="","",N(T38)+N(R39))</f>
        <v/>
      </c>
      <c r="U39" s="7">
        <f>IF(A39="","",N($B$6)+N(T39))</f>
        <v/>
      </c>
      <c r="V39" s="4" t="n"/>
    </row>
    <row r="40">
      <c r="A40" s="11" t="inlineStr">
        <is>
          <t>Skupaj mesec</t>
        </is>
      </c>
      <c r="B40" s="12" t="n"/>
      <c r="C40" s="12" t="n"/>
      <c r="D40" s="12" t="n"/>
      <c r="E40" s="12" t="n"/>
      <c r="F40" s="13">
        <f>SUM(F9:F39)</f>
        <v/>
      </c>
      <c r="G40" s="13">
        <f>SUM(G9:G39)</f>
        <v/>
      </c>
      <c r="H40" s="13">
        <f>SUM(H9:H39)</f>
        <v/>
      </c>
      <c r="I40" s="13">
        <f>SUM(I9:I39)</f>
        <v/>
      </c>
      <c r="J40" s="13">
        <f>SUM(J9:J39)</f>
        <v/>
      </c>
      <c r="K40" s="13">
        <f>SUM(K9:K39)</f>
        <v/>
      </c>
      <c r="L40" s="13">
        <f>SUM(L9:L39)</f>
        <v/>
      </c>
      <c r="M40" s="13">
        <f>SUM(M9:M39)</f>
        <v/>
      </c>
      <c r="N40" s="13">
        <f>SUM(N9:N39)</f>
        <v/>
      </c>
      <c r="O40" s="13">
        <f>SUM(O9:O39)</f>
        <v/>
      </c>
      <c r="P40" s="13">
        <f>SUM(P9:P39)</f>
        <v/>
      </c>
      <c r="Q40" s="13">
        <f>SUM(Q9:Q39)</f>
        <v/>
      </c>
      <c r="R40" s="13">
        <f>SUM(R9:R39)</f>
        <v/>
      </c>
      <c r="S40" s="13">
        <f>LOOKUP(2,1/(A9:A39&lt;&gt;""),S9:S39)</f>
        <v/>
      </c>
      <c r="T40" s="13">
        <f>LOOKUP(2,1/(A9:A39&lt;&gt;""),T9:T39)</f>
        <v/>
      </c>
      <c r="U40" s="13">
        <f>LOOKUP(2,1/(A9:A39&lt;&gt;""),U9:U39)</f>
        <v/>
      </c>
      <c r="V40" s="1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  <c r="O41" s="2" t="n"/>
      <c r="P41" s="2" t="n"/>
      <c r="Q41" s="2" t="n"/>
      <c r="R41" s="2" t="n"/>
      <c r="S41" s="2" t="n"/>
      <c r="T41" s="2" t="n"/>
      <c r="U41" s="2" t="n"/>
      <c r="V41" s="2" t="n"/>
    </row>
    <row r="42">
      <c r="A42" s="14" t="inlineStr">
        <is>
          <t>Delavec seznanjen z evidenco za pretekli mesec (19. člen ZEPDSV): datum ______________ podpis ______________</t>
        </is>
      </c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</row>
  </sheetData>
  <mergeCells count="6">
    <mergeCell ref="A42:V42"/>
    <mergeCell ref="B4:E4"/>
    <mergeCell ref="B6:E6"/>
    <mergeCell ref="B3:E3"/>
    <mergeCell ref="B5:E5"/>
    <mergeCell ref="B2:E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5" t="inlineStr">
        <is>
          <t>Navodila za izpolnjevanje</t>
        </is>
      </c>
    </row>
    <row r="2">
      <c r="A2" s="16" t="inlineStr">
        <is>
          <t>1. Predloga je za enega delavca in en mesec. V glavo vpišite delodajalca, delavca, kraj opravljanja dela in prvi dan meseca (npr. 1.9.2026); datumi in dnevi v tednu se izpolnijo sami.</t>
        </is>
      </c>
    </row>
    <row r="3">
      <c r="A3" s="16" t="inlineStr">
        <is>
          <t>2. Za vsak dan vpišite prihod, odhod ter začetek in konec odmora v obliki ura:minute (npr. 7:30). Trajanje odmora, skupaj opravljene ure in tekoči seštevki za teden, mesec in leto se izračunajo sami.</t>
        </is>
      </c>
    </row>
    <row r="4">
      <c r="A4" s="16" t="inlineStr">
        <is>
          <t>3. Ure po vrsti (redne, nadure, nočne, nedeljske, praznične, izmensko delo, deljen delovni čas, neenakomerno razporejen ali začasno prerazporejen delovni čas) vpišite v obliki ura:minute. Isti dan lahko vpišete več vrst.</t>
        </is>
      </c>
    </row>
    <row r="5">
      <c r="A5" s="16" t="inlineStr">
        <is>
          <t>4. Neopravljene ure vpišite glede na vrsto nadomestila: plača delodajalec, plačajo drugi ali neplačane.</t>
        </is>
      </c>
    </row>
    <row r="6">
      <c r="A6" s="16" t="inlineStr">
        <is>
          <t>5. V polje Prenos ur iz prejšnjih mesecev vpišite seštevek ur od začetka leta do konca prejšnjega meseca, da je tekoči seštevek za leto pravilen.</t>
        </is>
      </c>
    </row>
    <row r="7">
      <c r="A7" s="16" t="inlineStr">
        <is>
          <t>6. Po 19. členu ZEPDSV delodajalec delavca pisno seznani z evidenco za pretekli mesec do konca plačilnega dne; pošiljanje po e-pošti šteje, prav tako neposreden elektronski dostop delavca do svoje evidence. Za podpis je prostor v zadnji vrstici lista.</t>
        </is>
      </c>
    </row>
    <row r="8">
      <c r="A8" s="16" t="inlineStr">
        <is>
          <t>7. Evidenco in dokumentacijo hranite na sedežu delodajalca ali na kraju opravljanja dela. Evidenca delavca je listina trajne vrednosti in jo na zahtevo predložite pristojnemu organu.</t>
        </is>
      </c>
    </row>
    <row r="9">
      <c r="A9" s="16" t="inlineStr">
        <is>
          <t>8. Oblika evidence ni predpisana in papir je dovoljen. Elektronsko vodenje je obvezno, ko je bil delodajalec kaznovan za kršitve, ali kadar je tako dogovorjeno z delavci. Certificiranje programske opreme ne obstaja.</t>
        </is>
      </c>
    </row>
  </sheetData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Predloga: TapIn, tapin.tappicon.com. Brezplačno. Struktura po 18. členu ZEPDSV.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2026-09-02T16:47:19Z</dcterms:created>
  <dcterms:modified xmlns:dcterms="http://purl.org/dc/terms/" xmlns:xsi="http://www.w3.org/2001/XMLSchema-instance" xsi:type="dcterms:W3CDTF">2026-09-02T16:47:19Z</dcterms:modified>
</cp:coreProperties>
</file>